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968" activeTab="0"/>
  </bookViews>
  <sheets>
    <sheet name="Vilniaus_klimatas" sheetId="1" r:id="rId1"/>
    <sheet name="Didžiausi planetos ežerai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<sst xmlns="http://schemas.openxmlformats.org/spreadsheetml/2006/main" count="42" uniqueCount="38">
  <si>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>Krituliai, mm</t>
  </si>
  <si>
    <t>Temperatūra, ºC</t>
  </si>
  <si>
    <t>Vidurkis</t>
  </si>
  <si>
    <t>Max</t>
  </si>
  <si>
    <t>Min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</si>
  <si>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</si>
  <si>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</si>
  <si>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</si>
  <si>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</si>
  <si>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</si>
  <si>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</si>
  <si>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</si>
  <si>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</si>
  <si>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</si>
  <si>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</si>
  <si>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</si>
  <si>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</si>
  <si>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 xml:space="preserve"> mėn. vidutinė temperatūra būna neigiama</t>
  </si>
  <si>
    <t xml:space="preserve"> mėn. vidutinė temperatūra būna teigiama </t>
  </si>
  <si>
    <t>Vidutinė oro temperatūra ir kritulių kiekis Vilniuje</t>
  </si>
  <si>
    <t xml:space="preserve"> mėn. vidutinė temperatūra būna lygi nuliui</t>
  </si>
  <si>
    <t>Didžiausi planetos ežerai</t>
  </si>
  <si>
    <t>Ežero pavadinimas</t>
  </si>
  <si>
    <t>Žemynas</t>
  </si>
  <si>
    <t>Plotas, km²</t>
  </si>
  <si>
    <t>Didžiausias gylis, m</t>
  </si>
  <si>
    <t>Baikalas</t>
  </si>
  <si>
    <t>Azija</t>
  </si>
  <si>
    <t>Tanganika</t>
  </si>
  <si>
    <t>Afrika</t>
  </si>
  <si>
    <t>Kaspijos jūra</t>
  </si>
  <si>
    <t>Europos ir Azijos sandūra</t>
  </si>
  <si>
    <t>Aukštutinis ežeras</t>
  </si>
  <si>
    <t>Šiaurės Amerika</t>
  </si>
  <si>
    <t>Mičigano ežeras</t>
  </si>
  <si>
    <t>Hurono ežeras</t>
  </si>
  <si>
    <t>Viktorijos ežeras</t>
  </si>
  <si>
    <t>Aralo jūra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</si>
</sst>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%"/>
    <numFmt numFmtId="165" formatCode="0.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_ ;\-#,##0.00\ "/>
    <numFmt numFmtId="175" formatCode="_-* #,##0.000\ &quot;Lt&quot;_-;\-* #,##0.000\ &quot;Lt&quot;_-;_-* &quot;-&quot;??\ &quot;Lt&quot;_-;_-@_-"/>
    <numFmt numFmtId="176" formatCode="_-* #,##0.0\ &quot;Lt&quot;_-;\-* #,##0.0\ &quot;Lt&quot;_-;_-* &quot;-&quot;??\ &quot;Lt&quot;_-;_-@_-"/>
    <numFmt numFmtId="177" formatCode="_-* #,##0\ &quot;Lt&quot;_-;\-* #,##0\ &quot;Lt&quot;_-;_-* &quot;-&quot;??\ &quot;Lt&quot;_-;_-@_-"/>
    <numFmt numFmtId="178" formatCode="&quot;Taip&quot;;&quot;Taip&quot;;&quot;Ne&quot;"/>
    <numFmt numFmtId="179" formatCode="&quot;Teisinga&quot;;&quot;Teisinga&quot;;&quot;Klaidinga&quot;"/>
    <numFmt numFmtId="180" formatCode="[$€-2]\ ###,000_);[Red]\([$€-2]\ ###,000\)"/>
    <numFmt numFmtId="181" formatCode="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\ &quot;Lt&quot;"/>
    <numFmt numFmtId="186" formatCode="_-* #,##0\ \L\t_-;\-* #,##0\ \L\t_-;_-* &quot;-&quot;\ \L\t_-;_-@_-"/>
  </numFmts>
  <fonts count="4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0"/>
      <color indexed="63"/>
      <name val="Arial"/>
      <family val="2"/>
    </font>
    <font>
      <b/>
      <sz val="12"/>
      <color indexed="23"/>
      <name val="Arial"/>
      <family val="2"/>
    </font>
    <font>
      <sz val="12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D021F3"/>
      <name val="Arial"/>
      <family val="2"/>
    </font>
    <font>
      <b/>
      <sz val="10"/>
      <color rgb="FF1E8FF6"/>
      <name val="Arial"/>
      <family val="2"/>
    </font>
    <font>
      <b/>
      <sz val="10"/>
      <color theme="1" tint="0.34999001026153564"/>
      <name val="Arial"/>
      <family val="2"/>
    </font>
    <font>
      <b/>
      <sz val="12"/>
      <color theme="0" tint="-0.499969989061355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DFAB9"/>
        <bgColor indexed="64"/>
      </patternFill>
    </fill>
    <fill>
      <patternFill patternType="solid">
        <fgColor rgb="FFCFE7FD"/>
        <bgColor indexed="64"/>
      </patternFill>
    </fill>
    <fill>
      <patternFill patternType="solid">
        <fgColor rgb="FFBFFCB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thin"/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/>
      <top style="medium">
        <color theme="0" tint="-0.4999699890613556"/>
      </top>
      <bottom style="thin"/>
    </border>
    <border>
      <left style="medium">
        <color theme="0" tint="-0.4999699890613556"/>
      </left>
      <right style="thin"/>
      <top style="thin"/>
      <bottom style="medium">
        <color theme="0" tint="-0.4999699890613556"/>
      </bottom>
    </border>
    <border>
      <left style="thin"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medium">
        <color theme="0" tint="-0.4999699890613556"/>
      </top>
      <bottom style="thin"/>
    </border>
    <border>
      <left style="thin"/>
      <right>
        <color indexed="63"/>
      </right>
      <top style="medium">
        <color theme="0" tint="-0.4999699890613556"/>
      </top>
      <bottom style="thin"/>
    </border>
    <border>
      <left style="thin"/>
      <right style="medium">
        <color theme="0" tint="-0.4999699890613556"/>
      </right>
      <top style="medium">
        <color theme="0" tint="-0.4999699890613556"/>
      </top>
      <bottom style="thin"/>
    </border>
    <border>
      <left style="thin"/>
      <right style="thin"/>
      <top style="thin"/>
      <bottom style="medium">
        <color theme="0" tint="-0.4999699890613556"/>
      </bottom>
    </border>
    <border>
      <left style="thin"/>
      <right>
        <color indexed="63"/>
      </right>
      <top style="thin"/>
      <bottom style="medium">
        <color theme="0" tint="-0.4999699890613556"/>
      </bottom>
    </border>
    <border>
      <left style="thin"/>
      <right style="medium">
        <color theme="0" tint="-0.4999699890613556"/>
      </right>
      <top style="thin"/>
      <bottom style="medium">
        <color theme="0" tint="-0.4999699890613556"/>
      </bottom>
    </border>
    <border>
      <left style="medium">
        <color theme="0" tint="-0.499969989061355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theme="0" tint="-0.4999699890613556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17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32" fillId="19" borderId="9" applyNumberFormat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0" fillId="24" borderId="10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7" borderId="8" applyNumberFormat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25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5" xfId="0" applyBorder="1" applyAlignment="1">
      <alignment/>
    </xf>
    <xf numFmtId="0" fontId="2" fillId="26" borderId="16" xfId="0" applyFont="1" applyFill="1" applyBorder="1" applyAlignment="1">
      <alignment horizontal="left"/>
    </xf>
    <xf numFmtId="0" fontId="1" fillId="27" borderId="17" xfId="0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2" fillId="28" borderId="15" xfId="0" applyFont="1" applyFill="1" applyBorder="1" applyAlignment="1">
      <alignment/>
    </xf>
    <xf numFmtId="0" fontId="2" fillId="28" borderId="16" xfId="0" applyFont="1" applyFill="1" applyBorder="1" applyAlignment="1">
      <alignment/>
    </xf>
    <xf numFmtId="0" fontId="2" fillId="28" borderId="19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1" fontId="36" fillId="28" borderId="17" xfId="0" applyNumberFormat="1" applyFont="1" applyFill="1" applyBorder="1" applyAlignment="1">
      <alignment/>
    </xf>
    <xf numFmtId="0" fontId="36" fillId="28" borderId="20" xfId="0" applyFont="1" applyFill="1" applyBorder="1" applyAlignment="1">
      <alignment/>
    </xf>
    <xf numFmtId="0" fontId="36" fillId="28" borderId="22" xfId="0" applyFont="1" applyFill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1" fontId="37" fillId="28" borderId="18" xfId="0" applyNumberFormat="1" applyFont="1" applyFill="1" applyBorder="1" applyAlignment="1">
      <alignment/>
    </xf>
    <xf numFmtId="0" fontId="37" fillId="28" borderId="23" xfId="0" applyFont="1" applyFill="1" applyBorder="1" applyAlignment="1">
      <alignment/>
    </xf>
    <xf numFmtId="0" fontId="37" fillId="28" borderId="25" xfId="0" applyFont="1" applyFill="1" applyBorder="1" applyAlignment="1">
      <alignment/>
    </xf>
    <xf numFmtId="0" fontId="38" fillId="28" borderId="17" xfId="0" applyFont="1" applyFill="1" applyBorder="1" applyAlignment="1">
      <alignment horizontal="center"/>
    </xf>
    <xf numFmtId="0" fontId="38" fillId="28" borderId="26" xfId="0" applyFont="1" applyFill="1" applyBorder="1" applyAlignment="1">
      <alignment horizontal="center"/>
    </xf>
    <xf numFmtId="0" fontId="38" fillId="28" borderId="18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6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planatory Text" xfId="40"/>
    <cellStyle name="Geras" xfId="41"/>
    <cellStyle name="Good" xfId="42"/>
    <cellStyle name="Heading 1" xfId="43"/>
    <cellStyle name="Heading 2" xfId="44"/>
    <cellStyle name="Heading 3" xfId="45"/>
    <cellStyle name="Heading 4" xfId="46"/>
    <cellStyle name="Hyperlink" xfId="47"/>
    <cellStyle name="Išvestis" xfId="48"/>
    <cellStyle name="Įspėjimo tekstas" xfId="49"/>
    <cellStyle name="Įvestis" xfId="50"/>
    <cellStyle name="Comma" xfId="51"/>
    <cellStyle name="Comma [0]" xfId="52"/>
    <cellStyle name="Neutralus" xfId="53"/>
    <cellStyle name="Output" xfId="54"/>
    <cellStyle name="Paprastas 2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" xfId="64"/>
    <cellStyle name="Procentai 2" xfId="65"/>
    <cellStyle name="Procentinė reikšmė 2" xfId="66"/>
    <cellStyle name="Procentinė reikšmė 3" xfId="67"/>
    <cellStyle name="Procentinė reikšmė 4" xfId="68"/>
    <cellStyle name="Skaičiavimas" xfId="69"/>
    <cellStyle name="Suma" xfId="70"/>
    <cellStyle name="Susietas langelis" xfId="71"/>
    <cellStyle name="Tikrinimo langelis" xfId="72"/>
    <cellStyle name="Title" xfId="73"/>
    <cellStyle name="Total" xfId="74"/>
    <cellStyle name="Currency" xfId="75"/>
    <cellStyle name="Currency [0]" xfId="76"/>
    <cellStyle name="Valiuta 2" xfId="77"/>
    <cellStyle name="Valiuta 3" xfId="78"/>
    <cellStyle name="Valiuta 4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showGridLines="0" tabSelected="1" zoomScalePageLayoutView="0" workbookViewId="0" topLeftCell="A1">
      <selection activeCell="A2" sqref="A2:M4"/>
    </sheetView>
  </sheetViews>
  <sheetFormatPr defaultColWidth="9.140625" defaultRowHeight="12.75"/>
  <cols>
    <col min="1" max="1" width="14.28125" style="0" customWidth="1"/>
    <col min="2" max="13" width="7.00390625" style="0" customWidth="1"/>
    <col min="14" max="14" width="6.7109375" style="0" customWidth="1"/>
    <col min="15" max="16" width="5.28125" style="0" customWidth="1"/>
  </cols>
  <sheetData>
    <row r="1" spans="1:16" ht="33" customHeight="1" thickBo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3.5" thickBot="1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5" t="s">
        <v>2</v>
      </c>
      <c r="O2" s="6" t="s">
        <v>3</v>
      </c>
      <c r="P2" s="7" t="s">
        <v>4</v>
      </c>
    </row>
    <row r="3" spans="1:16" ht="12.75">
      <c r="A3" s="3" t="s">
        <v>1</v>
      </c>
      <c r="B3" s="8">
        <v>-6</v>
      </c>
      <c r="C3" s="8">
        <v>-4</v>
      </c>
      <c r="D3" s="8">
        <v>-1</v>
      </c>
      <c r="E3" s="8">
        <v>5</v>
      </c>
      <c r="F3" s="8">
        <v>12</v>
      </c>
      <c r="G3" s="8">
        <v>15</v>
      </c>
      <c r="H3" s="8">
        <v>17</v>
      </c>
      <c r="I3" s="8">
        <v>16</v>
      </c>
      <c r="J3" s="8">
        <v>11</v>
      </c>
      <c r="K3" s="8">
        <v>6</v>
      </c>
      <c r="L3" s="8">
        <v>1</v>
      </c>
      <c r="M3" s="9">
        <v>-3</v>
      </c>
      <c r="N3" s="10">
        <f>AVERAGE(B3:M3)</f>
        <v>5.75</v>
      </c>
      <c r="O3" s="11">
        <f>MAX(B3:M3)</f>
        <v>17</v>
      </c>
      <c r="P3" s="12">
        <f>MIN(B3:M3)</f>
        <v>-6</v>
      </c>
    </row>
    <row r="4" spans="1:16" ht="13.5" thickBot="1">
      <c r="A4" s="4" t="s">
        <v>0</v>
      </c>
      <c r="B4" s="13">
        <v>40</v>
      </c>
      <c r="C4" s="13">
        <v>30</v>
      </c>
      <c r="D4" s="13">
        <v>38</v>
      </c>
      <c r="E4" s="13">
        <v>46</v>
      </c>
      <c r="F4" s="13">
        <v>55</v>
      </c>
      <c r="G4" s="13">
        <v>79</v>
      </c>
      <c r="H4" s="13">
        <v>79</v>
      </c>
      <c r="I4" s="13">
        <v>71</v>
      </c>
      <c r="J4" s="13">
        <v>64</v>
      </c>
      <c r="K4" s="13">
        <v>54</v>
      </c>
      <c r="L4" s="13">
        <v>54</v>
      </c>
      <c r="M4" s="14">
        <v>55</v>
      </c>
      <c r="N4" s="15">
        <f>AVERAGE(B4:M4)</f>
        <v>55.416666666666664</v>
      </c>
      <c r="O4" s="16">
        <f>MAX(B4:M4)</f>
        <v>79</v>
      </c>
      <c r="P4" s="17">
        <f>MIN(B4:M4)</f>
        <v>30</v>
      </c>
    </row>
    <row r="5" ht="6" customHeight="1" thickBot="1"/>
    <row r="6" spans="2:9" ht="12.75">
      <c r="B6" s="18">
        <f>COUNTIF(B3:M3,"&lt;0")</f>
        <v>4</v>
      </c>
      <c r="C6" s="22" t="s">
        <v>17</v>
      </c>
      <c r="D6" s="22"/>
      <c r="E6" s="22"/>
      <c r="F6" s="22"/>
      <c r="G6" s="22"/>
      <c r="H6" s="22"/>
      <c r="I6" s="23"/>
    </row>
    <row r="7" spans="2:9" ht="12.75">
      <c r="B7" s="19">
        <f>COUNTIF(B3:M3,"&gt;0")</f>
        <v>8</v>
      </c>
      <c r="C7" s="24" t="s">
        <v>18</v>
      </c>
      <c r="D7" s="24"/>
      <c r="E7" s="24"/>
      <c r="F7" s="24"/>
      <c r="G7" s="24"/>
      <c r="H7" s="24"/>
      <c r="I7" s="25"/>
    </row>
    <row r="8" spans="2:9" ht="13.5" thickBot="1">
      <c r="B8" s="20">
        <f>COUNTIF(B3:M3,"=0")</f>
        <v>0</v>
      </c>
      <c r="C8" s="26" t="s">
        <v>20</v>
      </c>
      <c r="D8" s="27"/>
      <c r="E8" s="27"/>
      <c r="F8" s="27"/>
      <c r="G8" s="27"/>
      <c r="H8" s="27"/>
      <c r="I8" s="28"/>
    </row>
  </sheetData>
  <sheetProtection/>
  <mergeCells count="4">
    <mergeCell ref="A1:P1"/>
    <mergeCell ref="C6:I6"/>
    <mergeCell ref="C7:I7"/>
    <mergeCell ref="C8:I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6.57421875" style="0" bestFit="1" customWidth="1"/>
    <col min="2" max="2" width="22.7109375" style="0" bestFit="1" customWidth="1"/>
    <col min="3" max="3" width="7.57421875" style="0" bestFit="1" customWidth="1"/>
    <col min="4" max="4" width="11.8515625" style="0" customWidth="1"/>
  </cols>
  <sheetData>
    <row r="1" spans="1:4" ht="15">
      <c r="A1" s="31" t="s">
        <v>21</v>
      </c>
      <c r="B1" s="31"/>
      <c r="C1" s="31"/>
      <c r="D1" s="31"/>
    </row>
    <row r="2" spans="1:4" ht="56.25" customHeight="1">
      <c r="A2" s="30" t="s">
        <v>22</v>
      </c>
      <c r="B2" s="30" t="s">
        <v>23</v>
      </c>
      <c r="C2" s="30" t="s">
        <v>24</v>
      </c>
      <c r="D2" s="30" t="s">
        <v>25</v>
      </c>
    </row>
    <row r="3" spans="1:4" ht="12.75">
      <c r="A3" t="s">
        <v>26</v>
      </c>
      <c r="B3" t="s">
        <v>27</v>
      </c>
      <c r="C3" s="29">
        <v>31500</v>
      </c>
      <c r="D3" s="29">
        <v>1620</v>
      </c>
    </row>
    <row r="4" spans="1:4" ht="12.75">
      <c r="A4" t="s">
        <v>28</v>
      </c>
      <c r="B4" t="s">
        <v>29</v>
      </c>
      <c r="C4" s="29">
        <v>32890</v>
      </c>
      <c r="D4" s="29">
        <v>1430</v>
      </c>
    </row>
    <row r="5" spans="1:4" ht="12.75">
      <c r="A5" t="s">
        <v>30</v>
      </c>
      <c r="B5" t="s">
        <v>31</v>
      </c>
      <c r="C5" s="29">
        <v>371000</v>
      </c>
      <c r="D5" s="29">
        <v>1025</v>
      </c>
    </row>
    <row r="6" spans="1:4" ht="12.75">
      <c r="A6" t="s">
        <v>32</v>
      </c>
      <c r="B6" t="s">
        <v>33</v>
      </c>
      <c r="C6" s="29">
        <v>83300</v>
      </c>
      <c r="D6">
        <v>406</v>
      </c>
    </row>
    <row r="7" spans="1:4" ht="12.75">
      <c r="A7" t="s">
        <v>34</v>
      </c>
      <c r="B7" t="s">
        <v>33</v>
      </c>
      <c r="C7" s="29">
        <v>58000</v>
      </c>
      <c r="D7">
        <v>281</v>
      </c>
    </row>
    <row r="8" spans="1:4" ht="12.75">
      <c r="A8" t="s">
        <v>35</v>
      </c>
      <c r="B8" t="s">
        <v>33</v>
      </c>
      <c r="C8" s="29">
        <v>59600</v>
      </c>
      <c r="D8">
        <v>229</v>
      </c>
    </row>
    <row r="9" spans="1:4" ht="12.75">
      <c r="A9" t="s">
        <v>36</v>
      </c>
      <c r="B9" t="s">
        <v>29</v>
      </c>
      <c r="C9" s="29">
        <v>68800</v>
      </c>
      <c r="D9">
        <v>84</v>
      </c>
    </row>
    <row r="10" spans="1:4" ht="12.75">
      <c r="A10" t="s">
        <v>37</v>
      </c>
      <c r="B10" t="s">
        <v>27</v>
      </c>
      <c r="C10" s="29">
        <v>51100</v>
      </c>
      <c r="D10">
        <v>55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Sprendimas</dc:title>
  <dc:subject/>
  <dc:creator>L&amp;M</dc:creator>
  <cp:keywords/>
  <dc:description/>
  <cp:lastModifiedBy>Algirdo</cp:lastModifiedBy>
  <cp:lastPrinted>2011-06-14T08:31:42Z</cp:lastPrinted>
  <dcterms:created xsi:type="dcterms:W3CDTF">2010-11-06T21:41:38Z</dcterms:created>
  <dcterms:modified xsi:type="dcterms:W3CDTF">2014-02-10T18:08:53Z</dcterms:modified>
  <cp:category/>
  <cp:version/>
  <cp:contentType/>
  <cp:contentStatus/>
</cp:coreProperties>
</file>